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erver\k\0-ÜHISTÖÖ\2017\280717_Kuressaare kindluse teenindustee\"/>
    </mc:Choice>
  </mc:AlternateContent>
  <bookViews>
    <workbookView xWindow="0" yWindow="0" windowWidth="21600" windowHeight="9630"/>
  </bookViews>
  <sheets>
    <sheet name="Koond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4" i="1" l="1"/>
  <c r="H47" i="1"/>
  <c r="G58" i="1" s="1"/>
  <c r="H21" i="1"/>
  <c r="H34" i="1"/>
  <c r="G56" i="1" s="1"/>
  <c r="H42" i="1" l="1"/>
  <c r="G57" i="1" s="1"/>
  <c r="H29" i="1"/>
  <c r="G55" i="1" s="1"/>
  <c r="H10" i="1"/>
  <c r="H6" i="1"/>
  <c r="H7" i="1"/>
  <c r="H8" i="1"/>
  <c r="H9" i="1"/>
  <c r="H11" i="1"/>
  <c r="H12" i="1"/>
  <c r="H13" i="1"/>
  <c r="H14" i="1"/>
  <c r="H15" i="1"/>
  <c r="H5" i="1"/>
  <c r="H16" i="1" l="1"/>
  <c r="G53" i="1" s="1"/>
  <c r="G60" i="1" s="1"/>
  <c r="G61" i="1" s="1"/>
  <c r="G62" i="1" s="1"/>
</calcChain>
</file>

<file path=xl/sharedStrings.xml><?xml version="1.0" encoding="utf-8"?>
<sst xmlns="http://schemas.openxmlformats.org/spreadsheetml/2006/main" count="117" uniqueCount="55">
  <si>
    <t xml:space="preserve">Proovivõtt ja katsetamine  </t>
  </si>
  <si>
    <t xml:space="preserve">kogusumma  </t>
  </si>
  <si>
    <t xml:space="preserve">Load, kindlustused  </t>
  </si>
  <si>
    <t xml:space="preserve">Infotahvlid  </t>
  </si>
  <si>
    <t xml:space="preserve">Tööpiirkonna korrashoid  </t>
  </si>
  <si>
    <t xml:space="preserve">Tööohutus  </t>
  </si>
  <si>
    <t xml:space="preserve">Keskkonnanõuded  </t>
  </si>
  <si>
    <t xml:space="preserve">Tööde mõõdistamine ja märkimistööd  </t>
  </si>
  <si>
    <t xml:space="preserve">Konsultatsioonid projekteerijaga  </t>
  </si>
  <si>
    <t>Tööjooniste koostamine</t>
  </si>
  <si>
    <t>kogusumma</t>
  </si>
  <si>
    <t>Tööprojekti koostamine</t>
  </si>
  <si>
    <t>Muud tööd</t>
  </si>
  <si>
    <t xml:space="preserve">Ettevalmistustööd  </t>
  </si>
  <si>
    <t xml:space="preserve">Lubjakivi killustik  </t>
  </si>
  <si>
    <t xml:space="preserve">Kruusliivast tasanduskiht  </t>
  </si>
  <si>
    <t xml:space="preserve">Tekstilised juhatusmärgid  </t>
  </si>
  <si>
    <t>-</t>
  </si>
  <si>
    <t>Ajutised juurdepääsuteed, ümbersõiduteed, mahasõidud jms</t>
  </si>
  <si>
    <t xml:space="preserve">Muru kasvualuse rajamine ja külv  </t>
  </si>
  <si>
    <r>
      <t>m</t>
    </r>
    <r>
      <rPr>
        <vertAlign val="superscript"/>
        <sz val="10"/>
        <color theme="1"/>
        <rFont val="Times New Roman"/>
        <family val="1"/>
        <charset val="186"/>
      </rPr>
      <t>2</t>
    </r>
    <r>
      <rPr>
        <sz val="10"/>
        <color theme="1"/>
        <rFont val="Times New Roman"/>
        <family val="1"/>
        <charset val="186"/>
      </rPr>
      <t xml:space="preserve">  </t>
    </r>
  </si>
  <si>
    <r>
      <t>m</t>
    </r>
    <r>
      <rPr>
        <vertAlign val="superscript"/>
        <sz val="10"/>
        <color theme="1"/>
        <rFont val="Times New Roman"/>
        <family val="1"/>
        <charset val="186"/>
      </rPr>
      <t>3</t>
    </r>
    <r>
      <rPr>
        <sz val="10"/>
        <color theme="1"/>
        <rFont val="Times New Roman"/>
        <family val="1"/>
        <charset val="186"/>
      </rPr>
      <t xml:space="preserve">  </t>
    </r>
  </si>
  <si>
    <t>Artikli nr</t>
  </si>
  <si>
    <t>Makseartikli nimetus</t>
  </si>
  <si>
    <t>Mõõtühik</t>
  </si>
  <si>
    <t>Parameetrid</t>
  </si>
  <si>
    <t>Maht</t>
  </si>
  <si>
    <t>Ühikhind</t>
  </si>
  <si>
    <t>Maksumus</t>
  </si>
  <si>
    <t>KULUDE LOEND Nr 1: ÜLDISED</t>
  </si>
  <si>
    <t>KULUDE LOEND NR 1: ÜLDISED</t>
  </si>
  <si>
    <t>Summa kantud kokkuvõttesse</t>
  </si>
  <si>
    <t>KULUDE LOEND: KOKKUVÕTE</t>
  </si>
  <si>
    <t>KULUDE LOEND Nr 2: EHITUSOBJEKTI ETTEVALMISTAMINE</t>
  </si>
  <si>
    <t>KULUDE LOEND Nr 3: MULLATÖÖD</t>
  </si>
  <si>
    <t>KULUDE LOEND Nr 4: KATEND</t>
  </si>
  <si>
    <t>KULUDE LOEND Nr 7: LIIKLUSKORRALDUSVAHENDID</t>
  </si>
  <si>
    <t>KULUDE LOEND Nr 9: MAASTIKUKUJUNDUSTÖÖD</t>
  </si>
  <si>
    <t>KANTUD KOGU SUMMASSE</t>
  </si>
  <si>
    <t>käibemaks 20%</t>
  </si>
  <si>
    <t>KOKKU käibemaksuga 20%</t>
  </si>
  <si>
    <t>KULUDE LOEND NR 9: MAASTIKUKUJUNDUSTÖÖD</t>
  </si>
  <si>
    <t>KULUDE LOEND NR 7: LIIKLUSKORRALDUS- JA OHUTUSVAHENDID</t>
  </si>
  <si>
    <t>KULUDE LOEND NR 4: KATEND</t>
  </si>
  <si>
    <t>KULUDE LOEND NR 3: MULLATÖÖD</t>
  </si>
  <si>
    <t>KULUDE LOEND NR 2: EHITUSOBJEKTI ETTEVALMISTAMINE</t>
  </si>
  <si>
    <t>Purustatud dolomiit fr 500...120mm</t>
  </si>
  <si>
    <t>Kiilumiskiht fr 120...64mm</t>
  </si>
  <si>
    <t>Kiilumiskiht fr 64…32mm</t>
  </si>
  <si>
    <t>Kruuskillustik fr 0...32mm, 10 cm paksume kiht</t>
  </si>
  <si>
    <t>m³</t>
  </si>
  <si>
    <t>Ajutise tee ehitus juurdeveetavast tee ehituseks sobivast pinnasest koos hilisema likvideerimisega ja esialgse olukorra taastamisega.</t>
  </si>
  <si>
    <t xml:space="preserve">Muldkeha ehitamine juurdeveetavast tee ehituseks sobivast pinnasest  </t>
  </si>
  <si>
    <t>Teavitavad tahvlid</t>
  </si>
  <si>
    <t>Peale ajutise juurdepääsutee likvideerimist esialgse olukorra taastamine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</si>
</sst>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_€"/>
    <numFmt numFmtId="165" formatCode="_-* #,##0\ [$€-425]_-;\-* #,##0\ [$€-425]_-;_-* &quot;-&quot;??\ [$€-425]_-;_-@_-"/>
    <numFmt numFmtId="166" formatCode="#,##0.00\ _k_r"/>
  </numFmts>
  <fonts count="8" x14ac:knownFonts="1"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vertAlign val="superscript"/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/>
    </xf>
    <xf numFmtId="0" fontId="1" fillId="0" borderId="0" xfId="0" applyFont="1" applyBorder="1"/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2" fontId="2" fillId="0" borderId="0" xfId="0" applyNumberFormat="1" applyFont="1" applyBorder="1"/>
    <xf numFmtId="2" fontId="2" fillId="0" borderId="2" xfId="0" applyNumberFormat="1" applyFont="1" applyBorder="1" applyAlignment="1">
      <alignment horizontal="center"/>
    </xf>
    <xf numFmtId="2" fontId="2" fillId="0" borderId="1" xfId="0" applyNumberFormat="1" applyFont="1" applyBorder="1"/>
    <xf numFmtId="2" fontId="2" fillId="0" borderId="2" xfId="0" applyNumberFormat="1" applyFont="1" applyBorder="1"/>
    <xf numFmtId="2" fontId="2" fillId="0" borderId="3" xfId="0" applyNumberFormat="1" applyFont="1" applyBorder="1"/>
    <xf numFmtId="164" fontId="2" fillId="0" borderId="0" xfId="0" applyNumberFormat="1" applyFont="1" applyBorder="1"/>
    <xf numFmtId="164" fontId="2" fillId="0" borderId="2" xfId="0" applyNumberFormat="1" applyFont="1" applyBorder="1" applyAlignment="1">
      <alignment horizontal="center"/>
    </xf>
    <xf numFmtId="164" fontId="2" fillId="0" borderId="1" xfId="0" applyNumberFormat="1" applyFont="1" applyBorder="1"/>
    <xf numFmtId="164" fontId="2" fillId="0" borderId="2" xfId="0" applyNumberFormat="1" applyFont="1" applyBorder="1"/>
    <xf numFmtId="164" fontId="2" fillId="0" borderId="3" xfId="0" applyNumberFormat="1" applyFont="1" applyBorder="1" applyAlignment="1">
      <alignment horizontal="right"/>
    </xf>
    <xf numFmtId="164" fontId="2" fillId="0" borderId="3" xfId="0" applyNumberFormat="1" applyFont="1" applyBorder="1"/>
    <xf numFmtId="164" fontId="4" fillId="0" borderId="3" xfId="0" applyNumberFormat="1" applyFont="1" applyBorder="1"/>
    <xf numFmtId="0" fontId="2" fillId="0" borderId="1" xfId="0" applyFont="1" applyBorder="1" applyAlignment="1">
      <alignment horizontal="left" vertical="center" wrapText="1"/>
    </xf>
    <xf numFmtId="2" fontId="2" fillId="0" borderId="0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right" wrapText="1"/>
    </xf>
    <xf numFmtId="3" fontId="6" fillId="0" borderId="0" xfId="0" applyNumberFormat="1" applyFont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3" fontId="6" fillId="0" borderId="0" xfId="0" applyNumberFormat="1" applyFont="1" applyAlignment="1">
      <alignment horizontal="center" wrapText="1"/>
    </xf>
    <xf numFmtId="3" fontId="6" fillId="0" borderId="0" xfId="0" applyNumberFormat="1" applyFont="1" applyBorder="1" applyAlignment="1">
      <alignment wrapText="1"/>
    </xf>
    <xf numFmtId="0" fontId="6" fillId="0" borderId="0" xfId="0" applyFont="1" applyBorder="1" applyAlignment="1">
      <alignment horizontal="center" wrapText="1"/>
    </xf>
    <xf numFmtId="3" fontId="6" fillId="0" borderId="0" xfId="0" applyNumberFormat="1" applyFont="1" applyBorder="1" applyAlignment="1">
      <alignment horizontal="center" wrapText="1"/>
    </xf>
    <xf numFmtId="0" fontId="6" fillId="0" borderId="0" xfId="0" applyFont="1" applyBorder="1" applyAlignment="1">
      <alignment wrapText="1"/>
    </xf>
    <xf numFmtId="166" fontId="6" fillId="0" borderId="0" xfId="0" applyNumberFormat="1" applyFont="1" applyBorder="1" applyAlignment="1">
      <alignment horizontal="right" wrapText="1"/>
    </xf>
    <xf numFmtId="164" fontId="2" fillId="0" borderId="0" xfId="0" applyNumberFormat="1" applyFont="1" applyBorder="1" applyAlignment="1">
      <alignment horizontal="right"/>
    </xf>
    <xf numFmtId="164" fontId="4" fillId="0" borderId="0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left" wrapText="1"/>
    </xf>
    <xf numFmtId="165" fontId="7" fillId="0" borderId="1" xfId="0" applyNumberFormat="1" applyFont="1" applyBorder="1" applyAlignment="1">
      <alignment horizontal="center" wrapText="1"/>
    </xf>
    <xf numFmtId="0" fontId="5" fillId="0" borderId="0" xfId="0" applyFont="1" applyBorder="1" applyAlignment="1">
      <alignment horizontal="left" wrapText="1"/>
    </xf>
    <xf numFmtId="0" fontId="6" fillId="0" borderId="1" xfId="0" applyFont="1" applyBorder="1" applyAlignment="1">
      <alignment horizontal="right" wrapText="1"/>
    </xf>
    <xf numFmtId="0" fontId="7" fillId="0" borderId="1" xfId="0" applyFont="1" applyBorder="1" applyAlignment="1">
      <alignment horizontal="right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justify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2" fillId="0" borderId="2" xfId="0" applyFont="1" applyFill="1" applyBorder="1"/>
    <xf numFmtId="0" fontId="2" fillId="0" borderId="2" xfId="0" applyFont="1" applyFill="1" applyBorder="1" applyAlignment="1">
      <alignment horizont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tabSelected="1" zoomScaleNormal="100" workbookViewId="0">
      <pane ySplit="1" topLeftCell="A14" activePane="bottomLeft" state="frozen"/>
      <selection pane="bottomLeft" activeCell="C70" sqref="C70"/>
    </sheetView>
  </sheetViews>
  <sheetFormatPr defaultRowHeight="12.75" x14ac:dyDescent="0.2"/>
  <cols>
    <col min="1" max="1" width="8.140625" style="3" customWidth="1"/>
    <col min="2" max="2" width="2.140625" style="3" customWidth="1"/>
    <col min="3" max="3" width="49.140625" style="3" customWidth="1"/>
    <col min="4" max="4" width="17.85546875" style="3" customWidth="1"/>
    <col min="5" max="5" width="11.7109375" style="5" customWidth="1"/>
    <col min="6" max="6" width="9.140625" style="15"/>
    <col min="7" max="7" width="9.140625" style="20"/>
    <col min="8" max="8" width="10.42578125" style="20" customWidth="1"/>
    <col min="9" max="16384" width="9.140625" style="3"/>
  </cols>
  <sheetData>
    <row r="1" spans="1:8" ht="13.5" thickBot="1" x14ac:dyDescent="0.25">
      <c r="A1" s="9" t="s">
        <v>22</v>
      </c>
      <c r="B1" s="9"/>
      <c r="C1" s="9" t="s">
        <v>23</v>
      </c>
      <c r="D1" s="9" t="s">
        <v>25</v>
      </c>
      <c r="E1" s="10" t="s">
        <v>24</v>
      </c>
      <c r="F1" s="16" t="s">
        <v>26</v>
      </c>
      <c r="G1" s="21" t="s">
        <v>27</v>
      </c>
      <c r="H1" s="21" t="s">
        <v>28</v>
      </c>
    </row>
    <row r="2" spans="1:8" ht="27.75" customHeight="1" thickTop="1" x14ac:dyDescent="0.2">
      <c r="F2" s="28"/>
      <c r="G2" s="29"/>
      <c r="H2" s="29"/>
    </row>
    <row r="3" spans="1:8" ht="15.75" customHeight="1" x14ac:dyDescent="0.25">
      <c r="A3" s="6" t="s">
        <v>30</v>
      </c>
    </row>
    <row r="4" spans="1:8" ht="13.5" thickBot="1" x14ac:dyDescent="0.25">
      <c r="A4" s="9" t="s">
        <v>22</v>
      </c>
      <c r="B4" s="9"/>
      <c r="C4" s="9" t="s">
        <v>23</v>
      </c>
      <c r="D4" s="9" t="s">
        <v>25</v>
      </c>
      <c r="E4" s="10" t="s">
        <v>24</v>
      </c>
      <c r="F4" s="16" t="s">
        <v>26</v>
      </c>
      <c r="G4" s="21" t="s">
        <v>27</v>
      </c>
      <c r="H4" s="21" t="s">
        <v>28</v>
      </c>
    </row>
    <row r="5" spans="1:8" ht="13.5" thickTop="1" x14ac:dyDescent="0.2">
      <c r="A5" s="7">
        <v>10201</v>
      </c>
      <c r="B5" s="7"/>
      <c r="C5" s="7" t="s">
        <v>0</v>
      </c>
      <c r="D5" s="7"/>
      <c r="E5" s="8" t="s">
        <v>1</v>
      </c>
      <c r="F5" s="17"/>
      <c r="G5" s="22"/>
      <c r="H5" s="22">
        <f>G5*F5</f>
        <v>0</v>
      </c>
    </row>
    <row r="6" spans="1:8" x14ac:dyDescent="0.2">
      <c r="A6" s="7">
        <v>10202</v>
      </c>
      <c r="B6" s="7"/>
      <c r="C6" s="7" t="s">
        <v>2</v>
      </c>
      <c r="D6" s="7"/>
      <c r="E6" s="8" t="s">
        <v>1</v>
      </c>
      <c r="F6" s="17"/>
      <c r="G6" s="22"/>
      <c r="H6" s="22">
        <f t="shared" ref="H6:H15" si="0">G6*F6</f>
        <v>0</v>
      </c>
    </row>
    <row r="7" spans="1:8" x14ac:dyDescent="0.2">
      <c r="A7" s="7">
        <v>10203</v>
      </c>
      <c r="B7" s="7"/>
      <c r="C7" s="7" t="s">
        <v>3</v>
      </c>
      <c r="D7" s="7"/>
      <c r="E7" s="8" t="s">
        <v>1</v>
      </c>
      <c r="F7" s="17"/>
      <c r="G7" s="22"/>
      <c r="H7" s="22">
        <f t="shared" si="0"/>
        <v>0</v>
      </c>
    </row>
    <row r="8" spans="1:8" x14ac:dyDescent="0.2">
      <c r="A8" s="7">
        <v>10204</v>
      </c>
      <c r="B8" s="7"/>
      <c r="C8" s="7" t="s">
        <v>4</v>
      </c>
      <c r="D8" s="7"/>
      <c r="E8" s="8" t="s">
        <v>1</v>
      </c>
      <c r="F8" s="17"/>
      <c r="G8" s="22"/>
      <c r="H8" s="22">
        <f t="shared" si="0"/>
        <v>0</v>
      </c>
    </row>
    <row r="9" spans="1:8" x14ac:dyDescent="0.2">
      <c r="A9" s="7">
        <v>10206</v>
      </c>
      <c r="B9" s="7"/>
      <c r="C9" s="7" t="s">
        <v>5</v>
      </c>
      <c r="D9" s="7"/>
      <c r="E9" s="8" t="s">
        <v>1</v>
      </c>
      <c r="F9" s="17"/>
      <c r="G9" s="22"/>
      <c r="H9" s="22">
        <f t="shared" si="0"/>
        <v>0</v>
      </c>
    </row>
    <row r="10" spans="1:8" x14ac:dyDescent="0.2">
      <c r="A10" s="7">
        <v>10207</v>
      </c>
      <c r="B10" s="7"/>
      <c r="C10" s="7" t="s">
        <v>6</v>
      </c>
      <c r="D10" s="7"/>
      <c r="E10" s="8" t="s">
        <v>1</v>
      </c>
      <c r="F10" s="17"/>
      <c r="G10" s="22"/>
      <c r="H10" s="22">
        <f t="shared" si="0"/>
        <v>0</v>
      </c>
    </row>
    <row r="11" spans="1:8" x14ac:dyDescent="0.2">
      <c r="A11" s="7">
        <v>10211</v>
      </c>
      <c r="B11" s="7"/>
      <c r="C11" s="7" t="s">
        <v>7</v>
      </c>
      <c r="D11" s="7"/>
      <c r="E11" s="8" t="s">
        <v>1</v>
      </c>
      <c r="F11" s="17"/>
      <c r="G11" s="22"/>
      <c r="H11" s="22">
        <f t="shared" si="0"/>
        <v>0</v>
      </c>
    </row>
    <row r="12" spans="1:8" x14ac:dyDescent="0.2">
      <c r="A12" s="7">
        <v>10212</v>
      </c>
      <c r="B12" s="7"/>
      <c r="C12" s="7" t="s">
        <v>8</v>
      </c>
      <c r="D12" s="7"/>
      <c r="E12" s="8" t="s">
        <v>1</v>
      </c>
      <c r="F12" s="17"/>
      <c r="G12" s="22"/>
      <c r="H12" s="22">
        <f t="shared" si="0"/>
        <v>0</v>
      </c>
    </row>
    <row r="13" spans="1:8" x14ac:dyDescent="0.2">
      <c r="A13" s="7">
        <v>10213</v>
      </c>
      <c r="B13" s="7"/>
      <c r="C13" s="7" t="s">
        <v>9</v>
      </c>
      <c r="D13" s="7"/>
      <c r="E13" s="8" t="s">
        <v>10</v>
      </c>
      <c r="F13" s="17"/>
      <c r="G13" s="22"/>
      <c r="H13" s="22">
        <f t="shared" si="0"/>
        <v>0</v>
      </c>
    </row>
    <row r="14" spans="1:8" x14ac:dyDescent="0.2">
      <c r="A14" s="7">
        <v>10214</v>
      </c>
      <c r="B14" s="7"/>
      <c r="C14" s="7" t="s">
        <v>11</v>
      </c>
      <c r="D14" s="7"/>
      <c r="E14" s="8" t="s">
        <v>10</v>
      </c>
      <c r="F14" s="17"/>
      <c r="G14" s="22"/>
      <c r="H14" s="22">
        <f t="shared" si="0"/>
        <v>0</v>
      </c>
    </row>
    <row r="15" spans="1:8" ht="13.5" thickBot="1" x14ac:dyDescent="0.25">
      <c r="A15" s="13">
        <v>10215</v>
      </c>
      <c r="B15" s="13"/>
      <c r="C15" s="13" t="s">
        <v>12</v>
      </c>
      <c r="D15" s="13"/>
      <c r="E15" s="14" t="s">
        <v>10</v>
      </c>
      <c r="F15" s="18"/>
      <c r="G15" s="23"/>
      <c r="H15" s="23">
        <f t="shared" si="0"/>
        <v>0</v>
      </c>
    </row>
    <row r="16" spans="1:8" ht="13.5" thickTop="1" x14ac:dyDescent="0.2">
      <c r="A16" s="11"/>
      <c r="B16" s="11"/>
      <c r="C16" s="11"/>
      <c r="D16" s="11"/>
      <c r="E16" s="12"/>
      <c r="F16" s="19"/>
      <c r="G16" s="24" t="s">
        <v>31</v>
      </c>
      <c r="H16" s="26">
        <f>SUM(H5:H15)</f>
        <v>0</v>
      </c>
    </row>
    <row r="17" spans="1:8" x14ac:dyDescent="0.2">
      <c r="A17" s="1"/>
      <c r="B17" s="1"/>
      <c r="C17" s="1"/>
      <c r="D17" s="1"/>
      <c r="E17" s="2"/>
    </row>
    <row r="18" spans="1:8" ht="15.75" x14ac:dyDescent="0.25">
      <c r="A18" s="6" t="s">
        <v>45</v>
      </c>
    </row>
    <row r="19" spans="1:8" ht="13.5" thickBot="1" x14ac:dyDescent="0.25">
      <c r="A19" s="9" t="s">
        <v>22</v>
      </c>
      <c r="B19" s="9"/>
      <c r="C19" s="9" t="s">
        <v>23</v>
      </c>
      <c r="D19" s="9" t="s">
        <v>25</v>
      </c>
      <c r="E19" s="10" t="s">
        <v>24</v>
      </c>
      <c r="F19" s="16" t="s">
        <v>26</v>
      </c>
      <c r="G19" s="21" t="s">
        <v>27</v>
      </c>
      <c r="H19" s="21" t="s">
        <v>28</v>
      </c>
    </row>
    <row r="20" spans="1:8" ht="13.5" thickTop="1" x14ac:dyDescent="0.2">
      <c r="A20" s="11">
        <v>20101</v>
      </c>
      <c r="B20" s="11"/>
      <c r="C20" s="11" t="s">
        <v>13</v>
      </c>
      <c r="D20" s="11"/>
      <c r="E20" s="12" t="s">
        <v>1</v>
      </c>
      <c r="F20" s="19"/>
      <c r="G20" s="25"/>
      <c r="H20" s="25"/>
    </row>
    <row r="21" spans="1:8" x14ac:dyDescent="0.2">
      <c r="A21" s="11"/>
      <c r="B21" s="11"/>
      <c r="C21" s="11"/>
      <c r="D21" s="11"/>
      <c r="E21" s="12"/>
      <c r="F21" s="19"/>
      <c r="G21" s="24" t="s">
        <v>31</v>
      </c>
      <c r="H21" s="26">
        <f>SUM(H20)</f>
        <v>0</v>
      </c>
    </row>
    <row r="22" spans="1:8" x14ac:dyDescent="0.2">
      <c r="A22" s="1"/>
      <c r="B22" s="1"/>
      <c r="C22" s="1"/>
      <c r="D22" s="1"/>
      <c r="E22" s="2"/>
    </row>
    <row r="23" spans="1:8" ht="15.75" x14ac:dyDescent="0.25">
      <c r="A23" s="6" t="s">
        <v>44</v>
      </c>
    </row>
    <row r="24" spans="1:8" ht="13.5" thickBot="1" x14ac:dyDescent="0.25">
      <c r="A24" s="9" t="s">
        <v>22</v>
      </c>
      <c r="B24" s="9"/>
      <c r="C24" s="9" t="s">
        <v>23</v>
      </c>
      <c r="D24" s="9" t="s">
        <v>25</v>
      </c>
      <c r="E24" s="10" t="s">
        <v>24</v>
      </c>
      <c r="F24" s="16" t="s">
        <v>26</v>
      </c>
      <c r="G24" s="21" t="s">
        <v>27</v>
      </c>
      <c r="H24" s="21" t="s">
        <v>28</v>
      </c>
    </row>
    <row r="25" spans="1:8" ht="39" thickTop="1" x14ac:dyDescent="0.2">
      <c r="A25" s="43">
        <v>30402</v>
      </c>
      <c r="B25" s="43"/>
      <c r="C25" s="27" t="s">
        <v>51</v>
      </c>
      <c r="D25" s="27"/>
      <c r="E25" s="42" t="s">
        <v>50</v>
      </c>
      <c r="F25" s="17">
        <v>930</v>
      </c>
      <c r="G25" s="22"/>
      <c r="H25" s="22"/>
    </row>
    <row r="26" spans="1:8" ht="25.5" x14ac:dyDescent="0.2">
      <c r="A26" s="49">
        <v>30402</v>
      </c>
      <c r="B26" s="49"/>
      <c r="C26" s="50" t="s">
        <v>52</v>
      </c>
      <c r="D26" s="50" t="s">
        <v>46</v>
      </c>
      <c r="E26" s="51" t="s">
        <v>21</v>
      </c>
      <c r="F26" s="17">
        <v>1245</v>
      </c>
      <c r="G26" s="22"/>
      <c r="H26" s="22"/>
    </row>
    <row r="27" spans="1:8" ht="25.5" x14ac:dyDescent="0.2">
      <c r="A27" s="49">
        <v>30607</v>
      </c>
      <c r="B27" s="49"/>
      <c r="C27" s="49" t="s">
        <v>14</v>
      </c>
      <c r="D27" s="49" t="s">
        <v>47</v>
      </c>
      <c r="E27" s="51" t="s">
        <v>20</v>
      </c>
      <c r="F27" s="17">
        <v>734</v>
      </c>
      <c r="G27" s="22"/>
      <c r="H27" s="22"/>
    </row>
    <row r="28" spans="1:8" ht="25.5" x14ac:dyDescent="0.2">
      <c r="A28" s="49">
        <v>30607</v>
      </c>
      <c r="B28" s="49"/>
      <c r="C28" s="49" t="s">
        <v>14</v>
      </c>
      <c r="D28" s="49" t="s">
        <v>48</v>
      </c>
      <c r="E28" s="51" t="s">
        <v>20</v>
      </c>
      <c r="F28" s="17">
        <v>805</v>
      </c>
      <c r="G28" s="22"/>
      <c r="H28" s="22"/>
    </row>
    <row r="29" spans="1:8" x14ac:dyDescent="0.2">
      <c r="A29" s="52"/>
      <c r="B29" s="52"/>
      <c r="C29" s="52"/>
      <c r="D29" s="52"/>
      <c r="E29" s="53"/>
      <c r="F29" s="19"/>
      <c r="G29" s="24" t="s">
        <v>31</v>
      </c>
      <c r="H29" s="26">
        <f>SUM(H27:H28)</f>
        <v>0</v>
      </c>
    </row>
    <row r="30" spans="1:8" ht="35.25" customHeight="1" x14ac:dyDescent="0.2">
      <c r="A30" s="54"/>
      <c r="B30" s="54"/>
      <c r="C30" s="54"/>
      <c r="D30" s="54"/>
      <c r="E30" s="55"/>
      <c r="G30" s="40"/>
      <c r="H30" s="41"/>
    </row>
    <row r="31" spans="1:8" ht="15.75" x14ac:dyDescent="0.25">
      <c r="A31" s="56" t="s">
        <v>43</v>
      </c>
      <c r="B31" s="54"/>
      <c r="C31" s="54"/>
      <c r="D31" s="54"/>
      <c r="E31" s="55"/>
    </row>
    <row r="32" spans="1:8" ht="13.5" thickBot="1" x14ac:dyDescent="0.25">
      <c r="A32" s="57" t="s">
        <v>22</v>
      </c>
      <c r="B32" s="57"/>
      <c r="C32" s="57" t="s">
        <v>23</v>
      </c>
      <c r="D32" s="57" t="s">
        <v>25</v>
      </c>
      <c r="E32" s="58" t="s">
        <v>24</v>
      </c>
      <c r="F32" s="16" t="s">
        <v>26</v>
      </c>
      <c r="G32" s="21" t="s">
        <v>27</v>
      </c>
      <c r="H32" s="21" t="s">
        <v>28</v>
      </c>
    </row>
    <row r="33" spans="1:8" ht="39" thickTop="1" x14ac:dyDescent="0.2">
      <c r="A33" s="49">
        <v>40509</v>
      </c>
      <c r="B33" s="49"/>
      <c r="C33" s="50" t="s">
        <v>15</v>
      </c>
      <c r="D33" s="50" t="s">
        <v>49</v>
      </c>
      <c r="E33" s="51" t="s">
        <v>20</v>
      </c>
      <c r="F33" s="17">
        <v>677</v>
      </c>
      <c r="G33" s="22"/>
      <c r="H33" s="22"/>
    </row>
    <row r="34" spans="1:8" x14ac:dyDescent="0.2">
      <c r="A34" s="11"/>
      <c r="B34" s="11"/>
      <c r="C34" s="11"/>
      <c r="D34" s="11"/>
      <c r="E34" s="12"/>
      <c r="F34" s="19"/>
      <c r="G34" s="24" t="s">
        <v>31</v>
      </c>
      <c r="H34" s="26">
        <f>SUM(H33)</f>
        <v>0</v>
      </c>
    </row>
    <row r="35" spans="1:8" x14ac:dyDescent="0.2">
      <c r="A35" s="1"/>
      <c r="B35" s="1"/>
      <c r="C35" s="4"/>
      <c r="D35" s="4"/>
      <c r="E35" s="2"/>
    </row>
    <row r="36" spans="1:8" x14ac:dyDescent="0.2">
      <c r="A36" s="1"/>
      <c r="B36" s="1"/>
      <c r="C36" s="1"/>
      <c r="D36" s="1"/>
      <c r="E36" s="2"/>
    </row>
    <row r="37" spans="1:8" x14ac:dyDescent="0.2">
      <c r="A37" s="1"/>
      <c r="B37" s="1"/>
      <c r="C37" s="1"/>
      <c r="D37" s="1"/>
      <c r="E37" s="2"/>
    </row>
    <row r="38" spans="1:8" ht="15.75" x14ac:dyDescent="0.25">
      <c r="A38" s="6" t="s">
        <v>42</v>
      </c>
    </row>
    <row r="39" spans="1:8" ht="13.5" thickBot="1" x14ac:dyDescent="0.25">
      <c r="A39" s="9" t="s">
        <v>22</v>
      </c>
      <c r="B39" s="9"/>
      <c r="C39" s="9" t="s">
        <v>23</v>
      </c>
      <c r="D39" s="9" t="s">
        <v>25</v>
      </c>
      <c r="E39" s="10" t="s">
        <v>24</v>
      </c>
      <c r="F39" s="16" t="s">
        <v>26</v>
      </c>
      <c r="G39" s="21" t="s">
        <v>27</v>
      </c>
      <c r="H39" s="21" t="s">
        <v>28</v>
      </c>
    </row>
    <row r="40" spans="1:8" ht="16.5" thickTop="1" x14ac:dyDescent="0.2">
      <c r="A40" s="7">
        <v>70102</v>
      </c>
      <c r="B40" s="7"/>
      <c r="C40" s="7" t="s">
        <v>16</v>
      </c>
      <c r="D40" s="7" t="s">
        <v>53</v>
      </c>
      <c r="E40" s="8" t="s">
        <v>20</v>
      </c>
      <c r="F40" s="17">
        <v>3</v>
      </c>
      <c r="G40" s="22"/>
      <c r="H40" s="22"/>
    </row>
    <row r="41" spans="1:8" ht="13.5" thickBot="1" x14ac:dyDescent="0.25">
      <c r="A41" s="13">
        <v>70913</v>
      </c>
      <c r="B41" s="13"/>
      <c r="C41" s="13" t="s">
        <v>18</v>
      </c>
      <c r="D41" s="13"/>
      <c r="E41" s="14" t="s">
        <v>17</v>
      </c>
      <c r="F41" s="18"/>
      <c r="G41" s="23"/>
      <c r="H41" s="23"/>
    </row>
    <row r="42" spans="1:8" ht="13.5" thickTop="1" x14ac:dyDescent="0.2">
      <c r="A42" s="11"/>
      <c r="B42" s="11"/>
      <c r="C42" s="11"/>
      <c r="D42" s="11"/>
      <c r="E42" s="12"/>
      <c r="F42" s="19"/>
      <c r="G42" s="24" t="s">
        <v>31</v>
      </c>
      <c r="H42" s="26">
        <f>SUM(H41:H41)</f>
        <v>0</v>
      </c>
    </row>
    <row r="43" spans="1:8" x14ac:dyDescent="0.2">
      <c r="A43" s="1"/>
      <c r="B43" s="1"/>
      <c r="C43" s="1"/>
      <c r="D43" s="1"/>
      <c r="E43" s="2"/>
    </row>
    <row r="44" spans="1:8" ht="15.75" x14ac:dyDescent="0.25">
      <c r="A44" s="6" t="s">
        <v>41</v>
      </c>
    </row>
    <row r="45" spans="1:8" ht="13.5" thickBot="1" x14ac:dyDescent="0.25">
      <c r="A45" s="9" t="s">
        <v>22</v>
      </c>
      <c r="B45" s="9"/>
      <c r="C45" s="9" t="s">
        <v>23</v>
      </c>
      <c r="D45" s="9" t="s">
        <v>25</v>
      </c>
      <c r="E45" s="10" t="s">
        <v>24</v>
      </c>
      <c r="F45" s="16" t="s">
        <v>26</v>
      </c>
      <c r="G45" s="21" t="s">
        <v>27</v>
      </c>
      <c r="H45" s="21" t="s">
        <v>28</v>
      </c>
    </row>
    <row r="46" spans="1:8" ht="51.75" thickTop="1" x14ac:dyDescent="0.2">
      <c r="A46" s="11">
        <v>90201</v>
      </c>
      <c r="B46" s="11"/>
      <c r="C46" s="11" t="s">
        <v>19</v>
      </c>
      <c r="D46" s="11" t="s">
        <v>54</v>
      </c>
      <c r="E46" s="12" t="s">
        <v>20</v>
      </c>
      <c r="F46" s="19">
        <v>60</v>
      </c>
      <c r="G46" s="25"/>
      <c r="H46" s="25"/>
    </row>
    <row r="47" spans="1:8" x14ac:dyDescent="0.2">
      <c r="A47" s="11"/>
      <c r="B47" s="11"/>
      <c r="C47" s="11"/>
      <c r="D47" s="11"/>
      <c r="E47" s="12"/>
      <c r="F47" s="19"/>
      <c r="G47" s="24" t="s">
        <v>31</v>
      </c>
      <c r="H47" s="26">
        <f>SUM(H46)</f>
        <v>0</v>
      </c>
    </row>
    <row r="48" spans="1:8" x14ac:dyDescent="0.2">
      <c r="A48" s="1"/>
      <c r="B48" s="1"/>
      <c r="C48" s="1"/>
      <c r="D48" s="1"/>
      <c r="E48" s="2"/>
      <c r="G48" s="40"/>
      <c r="H48" s="41"/>
    </row>
    <row r="49" spans="1:8" ht="6" customHeight="1" x14ac:dyDescent="0.2"/>
    <row r="51" spans="1:8" ht="15.75" x14ac:dyDescent="0.25">
      <c r="A51" s="46" t="s">
        <v>32</v>
      </c>
      <c r="B51" s="46"/>
      <c r="C51" s="46"/>
      <c r="D51" s="46"/>
      <c r="E51" s="46"/>
      <c r="F51" s="46"/>
      <c r="G51" s="30"/>
      <c r="H51" s="31"/>
    </row>
    <row r="52" spans="1:8" x14ac:dyDescent="0.2">
      <c r="A52" s="32"/>
      <c r="B52" s="32"/>
      <c r="C52" s="33"/>
      <c r="D52" s="33"/>
      <c r="E52" s="32"/>
      <c r="F52" s="34"/>
      <c r="G52" s="30"/>
      <c r="H52" s="35"/>
    </row>
    <row r="53" spans="1:8" x14ac:dyDescent="0.2">
      <c r="A53" s="44" t="s">
        <v>29</v>
      </c>
      <c r="B53" s="44"/>
      <c r="C53" s="44"/>
      <c r="D53" s="44"/>
      <c r="E53" s="44"/>
      <c r="F53" s="44"/>
      <c r="G53" s="45">
        <f>H16</f>
        <v>0</v>
      </c>
      <c r="H53" s="45"/>
    </row>
    <row r="54" spans="1:8" x14ac:dyDescent="0.2">
      <c r="A54" s="44" t="s">
        <v>33</v>
      </c>
      <c r="B54" s="44"/>
      <c r="C54" s="44"/>
      <c r="D54" s="44"/>
      <c r="E54" s="44"/>
      <c r="F54" s="44"/>
      <c r="G54" s="45">
        <f>H20</f>
        <v>0</v>
      </c>
      <c r="H54" s="45"/>
    </row>
    <row r="55" spans="1:8" x14ac:dyDescent="0.2">
      <c r="A55" s="44" t="s">
        <v>34</v>
      </c>
      <c r="B55" s="44"/>
      <c r="C55" s="44"/>
      <c r="D55" s="44"/>
      <c r="E55" s="44"/>
      <c r="F55" s="44"/>
      <c r="G55" s="45">
        <f>H29</f>
        <v>0</v>
      </c>
      <c r="H55" s="45"/>
    </row>
    <row r="56" spans="1:8" x14ac:dyDescent="0.2">
      <c r="A56" s="44" t="s">
        <v>35</v>
      </c>
      <c r="B56" s="44"/>
      <c r="C56" s="44"/>
      <c r="D56" s="44"/>
      <c r="E56" s="44"/>
      <c r="F56" s="44"/>
      <c r="G56" s="45">
        <f>H34</f>
        <v>0</v>
      </c>
      <c r="H56" s="45"/>
    </row>
    <row r="57" spans="1:8" x14ac:dyDescent="0.2">
      <c r="A57" s="44" t="s">
        <v>36</v>
      </c>
      <c r="B57" s="44"/>
      <c r="C57" s="44"/>
      <c r="D57" s="44"/>
      <c r="E57" s="44"/>
      <c r="F57" s="44"/>
      <c r="G57" s="45">
        <f>H42</f>
        <v>0</v>
      </c>
      <c r="H57" s="45"/>
    </row>
    <row r="58" spans="1:8" x14ac:dyDescent="0.2">
      <c r="A58" s="44" t="s">
        <v>37</v>
      </c>
      <c r="B58" s="44"/>
      <c r="C58" s="44"/>
      <c r="D58" s="44"/>
      <c r="E58" s="44"/>
      <c r="F58" s="44"/>
      <c r="G58" s="45">
        <f>H47</f>
        <v>0</v>
      </c>
      <c r="H58" s="45"/>
    </row>
    <row r="59" spans="1:8" x14ac:dyDescent="0.2">
      <c r="A59" s="36"/>
      <c r="B59" s="36"/>
      <c r="C59" s="38"/>
      <c r="D59" s="38"/>
      <c r="E59" s="36"/>
      <c r="F59" s="37"/>
      <c r="G59" s="39"/>
      <c r="H59" s="35"/>
    </row>
    <row r="60" spans="1:8" x14ac:dyDescent="0.2">
      <c r="A60" s="32"/>
      <c r="B60" s="32"/>
      <c r="C60" s="33"/>
      <c r="D60" s="48" t="s">
        <v>38</v>
      </c>
      <c r="E60" s="48"/>
      <c r="F60" s="48"/>
      <c r="G60" s="45">
        <f>ROUND(SUM(G53:H59),2)</f>
        <v>0</v>
      </c>
      <c r="H60" s="45"/>
    </row>
    <row r="61" spans="1:8" x14ac:dyDescent="0.2">
      <c r="A61" s="32"/>
      <c r="B61" s="32"/>
      <c r="C61" s="33"/>
      <c r="D61" s="47" t="s">
        <v>39</v>
      </c>
      <c r="E61" s="47"/>
      <c r="F61" s="47"/>
      <c r="G61" s="45">
        <f>ROUND((G60*1.2-G60),2)</f>
        <v>0</v>
      </c>
      <c r="H61" s="45"/>
    </row>
    <row r="62" spans="1:8" x14ac:dyDescent="0.2">
      <c r="A62" s="32"/>
      <c r="B62" s="32"/>
      <c r="C62" s="33"/>
      <c r="D62" s="47" t="s">
        <v>40</v>
      </c>
      <c r="E62" s="47"/>
      <c r="F62" s="47"/>
      <c r="G62" s="45">
        <f>SUM(G60:H61)</f>
        <v>0</v>
      </c>
      <c r="H62" s="45"/>
    </row>
  </sheetData>
  <mergeCells count="19">
    <mergeCell ref="D62:F62"/>
    <mergeCell ref="G62:H62"/>
    <mergeCell ref="A57:F57"/>
    <mergeCell ref="G57:H57"/>
    <mergeCell ref="A58:F58"/>
    <mergeCell ref="G58:H58"/>
    <mergeCell ref="D60:F60"/>
    <mergeCell ref="G60:H60"/>
    <mergeCell ref="D61:F61"/>
    <mergeCell ref="G61:H61"/>
    <mergeCell ref="A56:F56"/>
    <mergeCell ref="G56:H56"/>
    <mergeCell ref="A55:F55"/>
    <mergeCell ref="G55:H55"/>
    <mergeCell ref="A51:F51"/>
    <mergeCell ref="A53:F53"/>
    <mergeCell ref="G53:H53"/>
    <mergeCell ref="A54:F54"/>
    <mergeCell ref="G54:H54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 xml:space="preserve">&amp;L&amp;"-,Paks"&amp;K01+049Teetööde tehniline kirjeldus
Versioon 15.12.2015&amp;"-,Harilik"&amp;K01+000
&amp;R&amp;"-,Paks"&amp;K01+049Maanteeameti peadirektori 
xx.xx.xx käskkiri nr xx
</oddHeader>
    <oddFooter>&amp;L&amp;D&amp;R&amp;N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Koond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JAAN</cp:lastModifiedBy>
  <cp:lastPrinted>2017-09-07T13:57:32Z</cp:lastPrinted>
  <dcterms:created xsi:type="dcterms:W3CDTF">2015-12-15T08:26:18Z</dcterms:created>
  <dcterms:modified xsi:type="dcterms:W3CDTF">2017-09-07T14:35:58Z</dcterms:modified>
</cp:coreProperties>
</file>